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D-2\Documentos\1 - Empresas\Garcez Neto\"/>
    </mc:Choice>
  </mc:AlternateContent>
  <xr:revisionPtr revIDLastSave="0" documentId="13_ncr:1_{4566483A-650D-44A1-BC37-D247BD0BE6C9}" xr6:coauthVersionLast="47" xr6:coauthVersionMax="47" xr10:uidLastSave="{00000000-0000-0000-0000-000000000000}"/>
  <bookViews>
    <workbookView xWindow="-120" yWindow="-120" windowWidth="20730" windowHeight="11160" xr2:uid="{7C5F9C43-A6BA-4355-AA1A-66EDA1651C0C}"/>
  </bookViews>
  <sheets>
    <sheet name="Planil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H24" i="1" s="1"/>
  <c r="D25" i="1"/>
  <c r="D26" i="1"/>
  <c r="D27" i="1"/>
  <c r="D28" i="1"/>
  <c r="D29" i="1"/>
  <c r="D30" i="1"/>
  <c r="D31" i="1"/>
  <c r="D32" i="1"/>
  <c r="D33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0" i="1"/>
  <c r="D57" i="1"/>
  <c r="H57" i="1" s="1"/>
  <c r="D56" i="1"/>
  <c r="H56" i="1" s="1"/>
  <c r="H52" i="1"/>
  <c r="D51" i="1"/>
  <c r="H51" i="1" s="1"/>
  <c r="H50" i="1"/>
  <c r="H49" i="1"/>
  <c r="H48" i="1"/>
  <c r="D48" i="1"/>
  <c r="D40" i="1"/>
  <c r="D43" i="1" s="1"/>
  <c r="H43" i="1" s="1"/>
  <c r="D38" i="1"/>
  <c r="H38" i="1" s="1"/>
  <c r="D37" i="1"/>
  <c r="H37" i="1" s="1"/>
  <c r="D36" i="1"/>
  <c r="H36" i="1" s="1"/>
  <c r="F33" i="1"/>
  <c r="F32" i="1"/>
  <c r="F31" i="1"/>
  <c r="H31" i="1" s="1"/>
  <c r="F30" i="1"/>
  <c r="H30" i="1"/>
  <c r="F29" i="1"/>
  <c r="H29" i="1" s="1"/>
  <c r="F28" i="1"/>
  <c r="F27" i="1"/>
  <c r="H27" i="1"/>
  <c r="F26" i="1"/>
  <c r="F25" i="1"/>
  <c r="F24" i="1"/>
  <c r="F23" i="1"/>
  <c r="H23" i="1" s="1"/>
  <c r="F22" i="1"/>
  <c r="H22" i="1"/>
  <c r="F21" i="1"/>
  <c r="F20" i="1"/>
  <c r="H20" i="1"/>
  <c r="F19" i="1"/>
  <c r="F18" i="1"/>
  <c r="F17" i="1"/>
  <c r="F16" i="1"/>
  <c r="F15" i="1"/>
  <c r="H15" i="1" s="1"/>
  <c r="F14" i="1"/>
  <c r="H14" i="1"/>
  <c r="F13" i="1"/>
  <c r="H13" i="1" s="1"/>
  <c r="F12" i="1"/>
  <c r="F11" i="1"/>
  <c r="F10" i="1"/>
  <c r="H33" i="1" l="1"/>
  <c r="H11" i="1"/>
  <c r="H17" i="1"/>
  <c r="H18" i="1"/>
  <c r="H21" i="1"/>
  <c r="H12" i="1"/>
  <c r="H25" i="1"/>
  <c r="H28" i="1"/>
  <c r="H16" i="1"/>
  <c r="H19" i="1"/>
  <c r="H32" i="1"/>
  <c r="H10" i="1"/>
  <c r="H26" i="1"/>
  <c r="D44" i="1"/>
  <c r="H44" i="1" s="1"/>
  <c r="D41" i="1"/>
  <c r="H41" i="1" s="1"/>
  <c r="D45" i="1"/>
  <c r="H45" i="1" s="1"/>
  <c r="D42" i="1"/>
  <c r="H42" i="1" s="1"/>
  <c r="G4" i="1" l="1"/>
</calcChain>
</file>

<file path=xl/sharedStrings.xml><?xml version="1.0" encoding="utf-8"?>
<sst xmlns="http://schemas.openxmlformats.org/spreadsheetml/2006/main" count="101" uniqueCount="41">
  <si>
    <t>Descrição do Serviço</t>
  </si>
  <si>
    <t xml:space="preserve"> - Planilha para Acompanhamento de composição de peças de andaime convencional</t>
  </si>
  <si>
    <t>PRIMEIRA SOLICITAÇÃO DE MATERIAL  - RELOK</t>
  </si>
  <si>
    <t>QUANTIDADE DE MATERIAL APLICADO</t>
  </si>
  <si>
    <t>ML</t>
  </si>
  <si>
    <t>Kg</t>
  </si>
  <si>
    <t>ANDAIME CONVENCIONAL 100%</t>
  </si>
  <si>
    <t>Descrição</t>
  </si>
  <si>
    <t>Cof</t>
  </si>
  <si>
    <t>Tamanho</t>
  </si>
  <si>
    <t>Qtd</t>
  </si>
  <si>
    <t>Unidade</t>
  </si>
  <si>
    <t>Peso Unitário</t>
  </si>
  <si>
    <t>ml</t>
  </si>
  <si>
    <t>Peso Total</t>
  </si>
  <si>
    <t>Preço Sugerido</t>
  </si>
  <si>
    <t>TUBULAR</t>
  </si>
  <si>
    <t>Tubo Galvanizado 48mm</t>
  </si>
  <si>
    <t>ACESSORIOS</t>
  </si>
  <si>
    <t>pç</t>
  </si>
  <si>
    <t>Braçadeira Móvel</t>
  </si>
  <si>
    <t>Luvas</t>
  </si>
  <si>
    <t>ANDAIME DE ENCAIXE 20%</t>
  </si>
  <si>
    <t>Poste</t>
  </si>
  <si>
    <t>Diagonal</t>
  </si>
  <si>
    <t>Travessa</t>
  </si>
  <si>
    <t>Espiga</t>
  </si>
  <si>
    <t>Un</t>
  </si>
  <si>
    <t>Base Ajustável</t>
  </si>
  <si>
    <t>ACESSÓRIOS TUBULÁRES</t>
  </si>
  <si>
    <t>Degrau</t>
  </si>
  <si>
    <t>Degrau CG</t>
  </si>
  <si>
    <t>Aro guarda corpo</t>
  </si>
  <si>
    <t>Base Fixa</t>
  </si>
  <si>
    <t>Escada tipo marinheiro</t>
  </si>
  <si>
    <t>MADEIRAS</t>
  </si>
  <si>
    <t>Prancha de Madeira 2,8x30cm</t>
  </si>
  <si>
    <t>Roda Pé de Madeira 2x20cm</t>
  </si>
  <si>
    <t xml:space="preserve">Assinaturas: </t>
  </si>
  <si>
    <t>Braçadeira Fixa</t>
  </si>
  <si>
    <t>Eng. Garcez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</si>
</sst>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/>
    <xf numFmtId="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1" fillId="0" borderId="6" xfId="0" applyFont="1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0</xdr:rowOff>
    </xdr:from>
    <xdr:to>
      <xdr:col>0</xdr:col>
      <xdr:colOff>1780760</xdr:colOff>
      <xdr:row>2</xdr:row>
      <xdr:rowOff>161445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006A5C-1A82-32FB-AF00-A552669A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0"/>
          <a:ext cx="1573695" cy="658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9B87-7824-4F9E-BC46-B20529413AC5}">
  <dimension ref="A1:I61"/>
  <sheetViews>
    <sheetView tabSelected="1" zoomScale="115" workbookViewId="0">
      <pane ySplit="7" topLeftCell="A8" activePane="bottomLeft" state="frozen"/>
      <selection pane="bottomLeft" activeCell="J15" sqref="J15"/>
    </sheetView>
  </sheetViews>
  <sheetFormatPr defaultRowHeight="12.75" x14ac:dyDescent="0.2"/>
  <cols>
    <col min="1" max="1" width="30.28515625" bestFit="1" customWidth="1"/>
    <col min="2" max="2" width="10.140625" style="4" customWidth="1"/>
    <col min="3" max="3" width="9.5703125" style="8" bestFit="1" customWidth="1"/>
    <col min="4" max="4" width="9.140625" style="9"/>
    <col min="5" max="5" width="8.5703125" style="4" bestFit="1" customWidth="1"/>
    <col min="6" max="6" width="9.5703125" style="5" customWidth="1"/>
    <col min="7" max="7" width="9.5703125" style="4" customWidth="1"/>
    <col min="8" max="8" width="10.140625" style="4" bestFit="1" customWidth="1"/>
    <col min="9" max="9" width="12.5703125" style="4" customWidth="1"/>
    <col min="257" max="257" width="30.28515625" bestFit="1" customWidth="1"/>
    <col min="258" max="258" width="10.140625" customWidth="1"/>
    <col min="259" max="259" width="9.5703125" bestFit="1" customWidth="1"/>
    <col min="261" max="261" width="8.5703125" bestFit="1" customWidth="1"/>
    <col min="262" max="263" width="9.5703125" customWidth="1"/>
    <col min="264" max="264" width="10.140625" bestFit="1" customWidth="1"/>
    <col min="265" max="265" width="12.5703125" customWidth="1"/>
    <col min="513" max="513" width="30.28515625" bestFit="1" customWidth="1"/>
    <col min="514" max="514" width="10.140625" customWidth="1"/>
    <col min="515" max="515" width="9.5703125" bestFit="1" customWidth="1"/>
    <col min="517" max="517" width="8.5703125" bestFit="1" customWidth="1"/>
    <col min="518" max="519" width="9.5703125" customWidth="1"/>
    <col min="520" max="520" width="10.140625" bestFit="1" customWidth="1"/>
    <col min="521" max="521" width="12.5703125" customWidth="1"/>
    <col min="769" max="769" width="30.28515625" bestFit="1" customWidth="1"/>
    <col min="770" max="770" width="10.140625" customWidth="1"/>
    <col min="771" max="771" width="9.5703125" bestFit="1" customWidth="1"/>
    <col min="773" max="773" width="8.5703125" bestFit="1" customWidth="1"/>
    <col min="774" max="775" width="9.5703125" customWidth="1"/>
    <col min="776" max="776" width="10.140625" bestFit="1" customWidth="1"/>
    <col min="777" max="777" width="12.5703125" customWidth="1"/>
    <col min="1025" max="1025" width="30.28515625" bestFit="1" customWidth="1"/>
    <col min="1026" max="1026" width="10.140625" customWidth="1"/>
    <col min="1027" max="1027" width="9.5703125" bestFit="1" customWidth="1"/>
    <col min="1029" max="1029" width="8.5703125" bestFit="1" customWidth="1"/>
    <col min="1030" max="1031" width="9.5703125" customWidth="1"/>
    <col min="1032" max="1032" width="10.140625" bestFit="1" customWidth="1"/>
    <col min="1033" max="1033" width="12.5703125" customWidth="1"/>
    <col min="1281" max="1281" width="30.28515625" bestFit="1" customWidth="1"/>
    <col min="1282" max="1282" width="10.140625" customWidth="1"/>
    <col min="1283" max="1283" width="9.5703125" bestFit="1" customWidth="1"/>
    <col min="1285" max="1285" width="8.5703125" bestFit="1" customWidth="1"/>
    <col min="1286" max="1287" width="9.5703125" customWidth="1"/>
    <col min="1288" max="1288" width="10.140625" bestFit="1" customWidth="1"/>
    <col min="1289" max="1289" width="12.5703125" customWidth="1"/>
    <col min="1537" max="1537" width="30.28515625" bestFit="1" customWidth="1"/>
    <col min="1538" max="1538" width="10.140625" customWidth="1"/>
    <col min="1539" max="1539" width="9.5703125" bestFit="1" customWidth="1"/>
    <col min="1541" max="1541" width="8.5703125" bestFit="1" customWidth="1"/>
    <col min="1542" max="1543" width="9.5703125" customWidth="1"/>
    <col min="1544" max="1544" width="10.140625" bestFit="1" customWidth="1"/>
    <col min="1545" max="1545" width="12.5703125" customWidth="1"/>
    <col min="1793" max="1793" width="30.28515625" bestFit="1" customWidth="1"/>
    <col min="1794" max="1794" width="10.140625" customWidth="1"/>
    <col min="1795" max="1795" width="9.5703125" bestFit="1" customWidth="1"/>
    <col min="1797" max="1797" width="8.5703125" bestFit="1" customWidth="1"/>
    <col min="1798" max="1799" width="9.5703125" customWidth="1"/>
    <col min="1800" max="1800" width="10.140625" bestFit="1" customWidth="1"/>
    <col min="1801" max="1801" width="12.5703125" customWidth="1"/>
    <col min="2049" max="2049" width="30.28515625" bestFit="1" customWidth="1"/>
    <col min="2050" max="2050" width="10.140625" customWidth="1"/>
    <col min="2051" max="2051" width="9.5703125" bestFit="1" customWidth="1"/>
    <col min="2053" max="2053" width="8.5703125" bestFit="1" customWidth="1"/>
    <col min="2054" max="2055" width="9.5703125" customWidth="1"/>
    <col min="2056" max="2056" width="10.140625" bestFit="1" customWidth="1"/>
    <col min="2057" max="2057" width="12.5703125" customWidth="1"/>
    <col min="2305" max="2305" width="30.28515625" bestFit="1" customWidth="1"/>
    <col min="2306" max="2306" width="10.140625" customWidth="1"/>
    <col min="2307" max="2307" width="9.5703125" bestFit="1" customWidth="1"/>
    <col min="2309" max="2309" width="8.5703125" bestFit="1" customWidth="1"/>
    <col min="2310" max="2311" width="9.5703125" customWidth="1"/>
    <col min="2312" max="2312" width="10.140625" bestFit="1" customWidth="1"/>
    <col min="2313" max="2313" width="12.5703125" customWidth="1"/>
    <col min="2561" max="2561" width="30.28515625" bestFit="1" customWidth="1"/>
    <col min="2562" max="2562" width="10.140625" customWidth="1"/>
    <col min="2563" max="2563" width="9.5703125" bestFit="1" customWidth="1"/>
    <col min="2565" max="2565" width="8.5703125" bestFit="1" customWidth="1"/>
    <col min="2566" max="2567" width="9.5703125" customWidth="1"/>
    <col min="2568" max="2568" width="10.140625" bestFit="1" customWidth="1"/>
    <col min="2569" max="2569" width="12.5703125" customWidth="1"/>
    <col min="2817" max="2817" width="30.28515625" bestFit="1" customWidth="1"/>
    <col min="2818" max="2818" width="10.140625" customWidth="1"/>
    <col min="2819" max="2819" width="9.5703125" bestFit="1" customWidth="1"/>
    <col min="2821" max="2821" width="8.5703125" bestFit="1" customWidth="1"/>
    <col min="2822" max="2823" width="9.5703125" customWidth="1"/>
    <col min="2824" max="2824" width="10.140625" bestFit="1" customWidth="1"/>
    <col min="2825" max="2825" width="12.5703125" customWidth="1"/>
    <col min="3073" max="3073" width="30.28515625" bestFit="1" customWidth="1"/>
    <col min="3074" max="3074" width="10.140625" customWidth="1"/>
    <col min="3075" max="3075" width="9.5703125" bestFit="1" customWidth="1"/>
    <col min="3077" max="3077" width="8.5703125" bestFit="1" customWidth="1"/>
    <col min="3078" max="3079" width="9.5703125" customWidth="1"/>
    <col min="3080" max="3080" width="10.140625" bestFit="1" customWidth="1"/>
    <col min="3081" max="3081" width="12.5703125" customWidth="1"/>
    <col min="3329" max="3329" width="30.28515625" bestFit="1" customWidth="1"/>
    <col min="3330" max="3330" width="10.140625" customWidth="1"/>
    <col min="3331" max="3331" width="9.5703125" bestFit="1" customWidth="1"/>
    <col min="3333" max="3333" width="8.5703125" bestFit="1" customWidth="1"/>
    <col min="3334" max="3335" width="9.5703125" customWidth="1"/>
    <col min="3336" max="3336" width="10.140625" bestFit="1" customWidth="1"/>
    <col min="3337" max="3337" width="12.5703125" customWidth="1"/>
    <col min="3585" max="3585" width="30.28515625" bestFit="1" customWidth="1"/>
    <col min="3586" max="3586" width="10.140625" customWidth="1"/>
    <col min="3587" max="3587" width="9.5703125" bestFit="1" customWidth="1"/>
    <col min="3589" max="3589" width="8.5703125" bestFit="1" customWidth="1"/>
    <col min="3590" max="3591" width="9.5703125" customWidth="1"/>
    <col min="3592" max="3592" width="10.140625" bestFit="1" customWidth="1"/>
    <col min="3593" max="3593" width="12.5703125" customWidth="1"/>
    <col min="3841" max="3841" width="30.28515625" bestFit="1" customWidth="1"/>
    <col min="3842" max="3842" width="10.140625" customWidth="1"/>
    <col min="3843" max="3843" width="9.5703125" bestFit="1" customWidth="1"/>
    <col min="3845" max="3845" width="8.5703125" bestFit="1" customWidth="1"/>
    <col min="3846" max="3847" width="9.5703125" customWidth="1"/>
    <col min="3848" max="3848" width="10.140625" bestFit="1" customWidth="1"/>
    <col min="3849" max="3849" width="12.5703125" customWidth="1"/>
    <col min="4097" max="4097" width="30.28515625" bestFit="1" customWidth="1"/>
    <col min="4098" max="4098" width="10.140625" customWidth="1"/>
    <col min="4099" max="4099" width="9.5703125" bestFit="1" customWidth="1"/>
    <col min="4101" max="4101" width="8.5703125" bestFit="1" customWidth="1"/>
    <col min="4102" max="4103" width="9.5703125" customWidth="1"/>
    <col min="4104" max="4104" width="10.140625" bestFit="1" customWidth="1"/>
    <col min="4105" max="4105" width="12.5703125" customWidth="1"/>
    <col min="4353" max="4353" width="30.28515625" bestFit="1" customWidth="1"/>
    <col min="4354" max="4354" width="10.140625" customWidth="1"/>
    <col min="4355" max="4355" width="9.5703125" bestFit="1" customWidth="1"/>
    <col min="4357" max="4357" width="8.5703125" bestFit="1" customWidth="1"/>
    <col min="4358" max="4359" width="9.5703125" customWidth="1"/>
    <col min="4360" max="4360" width="10.140625" bestFit="1" customWidth="1"/>
    <col min="4361" max="4361" width="12.5703125" customWidth="1"/>
    <col min="4609" max="4609" width="30.28515625" bestFit="1" customWidth="1"/>
    <col min="4610" max="4610" width="10.140625" customWidth="1"/>
    <col min="4611" max="4611" width="9.5703125" bestFit="1" customWidth="1"/>
    <col min="4613" max="4613" width="8.5703125" bestFit="1" customWidth="1"/>
    <col min="4614" max="4615" width="9.5703125" customWidth="1"/>
    <col min="4616" max="4616" width="10.140625" bestFit="1" customWidth="1"/>
    <col min="4617" max="4617" width="12.5703125" customWidth="1"/>
    <col min="4865" max="4865" width="30.28515625" bestFit="1" customWidth="1"/>
    <col min="4866" max="4866" width="10.140625" customWidth="1"/>
    <col min="4867" max="4867" width="9.5703125" bestFit="1" customWidth="1"/>
    <col min="4869" max="4869" width="8.5703125" bestFit="1" customWidth="1"/>
    <col min="4870" max="4871" width="9.5703125" customWidth="1"/>
    <col min="4872" max="4872" width="10.140625" bestFit="1" customWidth="1"/>
    <col min="4873" max="4873" width="12.5703125" customWidth="1"/>
    <col min="5121" max="5121" width="30.28515625" bestFit="1" customWidth="1"/>
    <col min="5122" max="5122" width="10.140625" customWidth="1"/>
    <col min="5123" max="5123" width="9.5703125" bestFit="1" customWidth="1"/>
    <col min="5125" max="5125" width="8.5703125" bestFit="1" customWidth="1"/>
    <col min="5126" max="5127" width="9.5703125" customWidth="1"/>
    <col min="5128" max="5128" width="10.140625" bestFit="1" customWidth="1"/>
    <col min="5129" max="5129" width="12.5703125" customWidth="1"/>
    <col min="5377" max="5377" width="30.28515625" bestFit="1" customWidth="1"/>
    <col min="5378" max="5378" width="10.140625" customWidth="1"/>
    <col min="5379" max="5379" width="9.5703125" bestFit="1" customWidth="1"/>
    <col min="5381" max="5381" width="8.5703125" bestFit="1" customWidth="1"/>
    <col min="5382" max="5383" width="9.5703125" customWidth="1"/>
    <col min="5384" max="5384" width="10.140625" bestFit="1" customWidth="1"/>
    <col min="5385" max="5385" width="12.5703125" customWidth="1"/>
    <col min="5633" max="5633" width="30.28515625" bestFit="1" customWidth="1"/>
    <col min="5634" max="5634" width="10.140625" customWidth="1"/>
    <col min="5635" max="5635" width="9.5703125" bestFit="1" customWidth="1"/>
    <col min="5637" max="5637" width="8.5703125" bestFit="1" customWidth="1"/>
    <col min="5638" max="5639" width="9.5703125" customWidth="1"/>
    <col min="5640" max="5640" width="10.140625" bestFit="1" customWidth="1"/>
    <col min="5641" max="5641" width="12.5703125" customWidth="1"/>
    <col min="5889" max="5889" width="30.28515625" bestFit="1" customWidth="1"/>
    <col min="5890" max="5890" width="10.140625" customWidth="1"/>
    <col min="5891" max="5891" width="9.5703125" bestFit="1" customWidth="1"/>
    <col min="5893" max="5893" width="8.5703125" bestFit="1" customWidth="1"/>
    <col min="5894" max="5895" width="9.5703125" customWidth="1"/>
    <col min="5896" max="5896" width="10.140625" bestFit="1" customWidth="1"/>
    <col min="5897" max="5897" width="12.5703125" customWidth="1"/>
    <col min="6145" max="6145" width="30.28515625" bestFit="1" customWidth="1"/>
    <col min="6146" max="6146" width="10.140625" customWidth="1"/>
    <col min="6147" max="6147" width="9.5703125" bestFit="1" customWidth="1"/>
    <col min="6149" max="6149" width="8.5703125" bestFit="1" customWidth="1"/>
    <col min="6150" max="6151" width="9.5703125" customWidth="1"/>
    <col min="6152" max="6152" width="10.140625" bestFit="1" customWidth="1"/>
    <col min="6153" max="6153" width="12.5703125" customWidth="1"/>
    <col min="6401" max="6401" width="30.28515625" bestFit="1" customWidth="1"/>
    <col min="6402" max="6402" width="10.140625" customWidth="1"/>
    <col min="6403" max="6403" width="9.5703125" bestFit="1" customWidth="1"/>
    <col min="6405" max="6405" width="8.5703125" bestFit="1" customWidth="1"/>
    <col min="6406" max="6407" width="9.5703125" customWidth="1"/>
    <col min="6408" max="6408" width="10.140625" bestFit="1" customWidth="1"/>
    <col min="6409" max="6409" width="12.5703125" customWidth="1"/>
    <col min="6657" max="6657" width="30.28515625" bestFit="1" customWidth="1"/>
    <col min="6658" max="6658" width="10.140625" customWidth="1"/>
    <col min="6659" max="6659" width="9.5703125" bestFit="1" customWidth="1"/>
    <col min="6661" max="6661" width="8.5703125" bestFit="1" customWidth="1"/>
    <col min="6662" max="6663" width="9.5703125" customWidth="1"/>
    <col min="6664" max="6664" width="10.140625" bestFit="1" customWidth="1"/>
    <col min="6665" max="6665" width="12.5703125" customWidth="1"/>
    <col min="6913" max="6913" width="30.28515625" bestFit="1" customWidth="1"/>
    <col min="6914" max="6914" width="10.140625" customWidth="1"/>
    <col min="6915" max="6915" width="9.5703125" bestFit="1" customWidth="1"/>
    <col min="6917" max="6917" width="8.5703125" bestFit="1" customWidth="1"/>
    <col min="6918" max="6919" width="9.5703125" customWidth="1"/>
    <col min="6920" max="6920" width="10.140625" bestFit="1" customWidth="1"/>
    <col min="6921" max="6921" width="12.5703125" customWidth="1"/>
    <col min="7169" max="7169" width="30.28515625" bestFit="1" customWidth="1"/>
    <col min="7170" max="7170" width="10.140625" customWidth="1"/>
    <col min="7171" max="7171" width="9.5703125" bestFit="1" customWidth="1"/>
    <col min="7173" max="7173" width="8.5703125" bestFit="1" customWidth="1"/>
    <col min="7174" max="7175" width="9.5703125" customWidth="1"/>
    <col min="7176" max="7176" width="10.140625" bestFit="1" customWidth="1"/>
    <col min="7177" max="7177" width="12.5703125" customWidth="1"/>
    <col min="7425" max="7425" width="30.28515625" bestFit="1" customWidth="1"/>
    <col min="7426" max="7426" width="10.140625" customWidth="1"/>
    <col min="7427" max="7427" width="9.5703125" bestFit="1" customWidth="1"/>
    <col min="7429" max="7429" width="8.5703125" bestFit="1" customWidth="1"/>
    <col min="7430" max="7431" width="9.5703125" customWidth="1"/>
    <col min="7432" max="7432" width="10.140625" bestFit="1" customWidth="1"/>
    <col min="7433" max="7433" width="12.5703125" customWidth="1"/>
    <col min="7681" max="7681" width="30.28515625" bestFit="1" customWidth="1"/>
    <col min="7682" max="7682" width="10.140625" customWidth="1"/>
    <col min="7683" max="7683" width="9.5703125" bestFit="1" customWidth="1"/>
    <col min="7685" max="7685" width="8.5703125" bestFit="1" customWidth="1"/>
    <col min="7686" max="7687" width="9.5703125" customWidth="1"/>
    <col min="7688" max="7688" width="10.140625" bestFit="1" customWidth="1"/>
    <col min="7689" max="7689" width="12.5703125" customWidth="1"/>
    <col min="7937" max="7937" width="30.28515625" bestFit="1" customWidth="1"/>
    <col min="7938" max="7938" width="10.140625" customWidth="1"/>
    <col min="7939" max="7939" width="9.5703125" bestFit="1" customWidth="1"/>
    <col min="7941" max="7941" width="8.5703125" bestFit="1" customWidth="1"/>
    <col min="7942" max="7943" width="9.5703125" customWidth="1"/>
    <col min="7944" max="7944" width="10.140625" bestFit="1" customWidth="1"/>
    <col min="7945" max="7945" width="12.5703125" customWidth="1"/>
    <col min="8193" max="8193" width="30.28515625" bestFit="1" customWidth="1"/>
    <col min="8194" max="8194" width="10.140625" customWidth="1"/>
    <col min="8195" max="8195" width="9.5703125" bestFit="1" customWidth="1"/>
    <col min="8197" max="8197" width="8.5703125" bestFit="1" customWidth="1"/>
    <col min="8198" max="8199" width="9.5703125" customWidth="1"/>
    <col min="8200" max="8200" width="10.140625" bestFit="1" customWidth="1"/>
    <col min="8201" max="8201" width="12.5703125" customWidth="1"/>
    <col min="8449" max="8449" width="30.28515625" bestFit="1" customWidth="1"/>
    <col min="8450" max="8450" width="10.140625" customWidth="1"/>
    <col min="8451" max="8451" width="9.5703125" bestFit="1" customWidth="1"/>
    <col min="8453" max="8453" width="8.5703125" bestFit="1" customWidth="1"/>
    <col min="8454" max="8455" width="9.5703125" customWidth="1"/>
    <col min="8456" max="8456" width="10.140625" bestFit="1" customWidth="1"/>
    <col min="8457" max="8457" width="12.5703125" customWidth="1"/>
    <col min="8705" max="8705" width="30.28515625" bestFit="1" customWidth="1"/>
    <col min="8706" max="8706" width="10.140625" customWidth="1"/>
    <col min="8707" max="8707" width="9.5703125" bestFit="1" customWidth="1"/>
    <col min="8709" max="8709" width="8.5703125" bestFit="1" customWidth="1"/>
    <col min="8710" max="8711" width="9.5703125" customWidth="1"/>
    <col min="8712" max="8712" width="10.140625" bestFit="1" customWidth="1"/>
    <col min="8713" max="8713" width="12.5703125" customWidth="1"/>
    <col min="8961" max="8961" width="30.28515625" bestFit="1" customWidth="1"/>
    <col min="8962" max="8962" width="10.140625" customWidth="1"/>
    <col min="8963" max="8963" width="9.5703125" bestFit="1" customWidth="1"/>
    <col min="8965" max="8965" width="8.5703125" bestFit="1" customWidth="1"/>
    <col min="8966" max="8967" width="9.5703125" customWidth="1"/>
    <col min="8968" max="8968" width="10.140625" bestFit="1" customWidth="1"/>
    <col min="8969" max="8969" width="12.5703125" customWidth="1"/>
    <col min="9217" max="9217" width="30.28515625" bestFit="1" customWidth="1"/>
    <col min="9218" max="9218" width="10.140625" customWidth="1"/>
    <col min="9219" max="9219" width="9.5703125" bestFit="1" customWidth="1"/>
    <col min="9221" max="9221" width="8.5703125" bestFit="1" customWidth="1"/>
    <col min="9222" max="9223" width="9.5703125" customWidth="1"/>
    <col min="9224" max="9224" width="10.140625" bestFit="1" customWidth="1"/>
    <col min="9225" max="9225" width="12.5703125" customWidth="1"/>
    <col min="9473" max="9473" width="30.28515625" bestFit="1" customWidth="1"/>
    <col min="9474" max="9474" width="10.140625" customWidth="1"/>
    <col min="9475" max="9475" width="9.5703125" bestFit="1" customWidth="1"/>
    <col min="9477" max="9477" width="8.5703125" bestFit="1" customWidth="1"/>
    <col min="9478" max="9479" width="9.5703125" customWidth="1"/>
    <col min="9480" max="9480" width="10.140625" bestFit="1" customWidth="1"/>
    <col min="9481" max="9481" width="12.5703125" customWidth="1"/>
    <col min="9729" max="9729" width="30.28515625" bestFit="1" customWidth="1"/>
    <col min="9730" max="9730" width="10.140625" customWidth="1"/>
    <col min="9731" max="9731" width="9.5703125" bestFit="1" customWidth="1"/>
    <col min="9733" max="9733" width="8.5703125" bestFit="1" customWidth="1"/>
    <col min="9734" max="9735" width="9.5703125" customWidth="1"/>
    <col min="9736" max="9736" width="10.140625" bestFit="1" customWidth="1"/>
    <col min="9737" max="9737" width="12.5703125" customWidth="1"/>
    <col min="9985" max="9985" width="30.28515625" bestFit="1" customWidth="1"/>
    <col min="9986" max="9986" width="10.140625" customWidth="1"/>
    <col min="9987" max="9987" width="9.5703125" bestFit="1" customWidth="1"/>
    <col min="9989" max="9989" width="8.5703125" bestFit="1" customWidth="1"/>
    <col min="9990" max="9991" width="9.5703125" customWidth="1"/>
    <col min="9992" max="9992" width="10.140625" bestFit="1" customWidth="1"/>
    <col min="9993" max="9993" width="12.5703125" customWidth="1"/>
    <col min="10241" max="10241" width="30.28515625" bestFit="1" customWidth="1"/>
    <col min="10242" max="10242" width="10.140625" customWidth="1"/>
    <col min="10243" max="10243" width="9.5703125" bestFit="1" customWidth="1"/>
    <col min="10245" max="10245" width="8.5703125" bestFit="1" customWidth="1"/>
    <col min="10246" max="10247" width="9.5703125" customWidth="1"/>
    <col min="10248" max="10248" width="10.140625" bestFit="1" customWidth="1"/>
    <col min="10249" max="10249" width="12.5703125" customWidth="1"/>
    <col min="10497" max="10497" width="30.28515625" bestFit="1" customWidth="1"/>
    <col min="10498" max="10498" width="10.140625" customWidth="1"/>
    <col min="10499" max="10499" width="9.5703125" bestFit="1" customWidth="1"/>
    <col min="10501" max="10501" width="8.5703125" bestFit="1" customWidth="1"/>
    <col min="10502" max="10503" width="9.5703125" customWidth="1"/>
    <col min="10504" max="10504" width="10.140625" bestFit="1" customWidth="1"/>
    <col min="10505" max="10505" width="12.5703125" customWidth="1"/>
    <col min="10753" max="10753" width="30.28515625" bestFit="1" customWidth="1"/>
    <col min="10754" max="10754" width="10.140625" customWidth="1"/>
    <col min="10755" max="10755" width="9.5703125" bestFit="1" customWidth="1"/>
    <col min="10757" max="10757" width="8.5703125" bestFit="1" customWidth="1"/>
    <col min="10758" max="10759" width="9.5703125" customWidth="1"/>
    <col min="10760" max="10760" width="10.140625" bestFit="1" customWidth="1"/>
    <col min="10761" max="10761" width="12.5703125" customWidth="1"/>
    <col min="11009" max="11009" width="30.28515625" bestFit="1" customWidth="1"/>
    <col min="11010" max="11010" width="10.140625" customWidth="1"/>
    <col min="11011" max="11011" width="9.5703125" bestFit="1" customWidth="1"/>
    <col min="11013" max="11013" width="8.5703125" bestFit="1" customWidth="1"/>
    <col min="11014" max="11015" width="9.5703125" customWidth="1"/>
    <col min="11016" max="11016" width="10.140625" bestFit="1" customWidth="1"/>
    <col min="11017" max="11017" width="12.5703125" customWidth="1"/>
    <col min="11265" max="11265" width="30.28515625" bestFit="1" customWidth="1"/>
    <col min="11266" max="11266" width="10.140625" customWidth="1"/>
    <col min="11267" max="11267" width="9.5703125" bestFit="1" customWidth="1"/>
    <col min="11269" max="11269" width="8.5703125" bestFit="1" customWidth="1"/>
    <col min="11270" max="11271" width="9.5703125" customWidth="1"/>
    <col min="11272" max="11272" width="10.140625" bestFit="1" customWidth="1"/>
    <col min="11273" max="11273" width="12.5703125" customWidth="1"/>
    <col min="11521" max="11521" width="30.28515625" bestFit="1" customWidth="1"/>
    <col min="11522" max="11522" width="10.140625" customWidth="1"/>
    <col min="11523" max="11523" width="9.5703125" bestFit="1" customWidth="1"/>
    <col min="11525" max="11525" width="8.5703125" bestFit="1" customWidth="1"/>
    <col min="11526" max="11527" width="9.5703125" customWidth="1"/>
    <col min="11528" max="11528" width="10.140625" bestFit="1" customWidth="1"/>
    <col min="11529" max="11529" width="12.5703125" customWidth="1"/>
    <col min="11777" max="11777" width="30.28515625" bestFit="1" customWidth="1"/>
    <col min="11778" max="11778" width="10.140625" customWidth="1"/>
    <col min="11779" max="11779" width="9.5703125" bestFit="1" customWidth="1"/>
    <col min="11781" max="11781" width="8.5703125" bestFit="1" customWidth="1"/>
    <col min="11782" max="11783" width="9.5703125" customWidth="1"/>
    <col min="11784" max="11784" width="10.140625" bestFit="1" customWidth="1"/>
    <col min="11785" max="11785" width="12.5703125" customWidth="1"/>
    <col min="12033" max="12033" width="30.28515625" bestFit="1" customWidth="1"/>
    <col min="12034" max="12034" width="10.140625" customWidth="1"/>
    <col min="12035" max="12035" width="9.5703125" bestFit="1" customWidth="1"/>
    <col min="12037" max="12037" width="8.5703125" bestFit="1" customWidth="1"/>
    <col min="12038" max="12039" width="9.5703125" customWidth="1"/>
    <col min="12040" max="12040" width="10.140625" bestFit="1" customWidth="1"/>
    <col min="12041" max="12041" width="12.5703125" customWidth="1"/>
    <col min="12289" max="12289" width="30.28515625" bestFit="1" customWidth="1"/>
    <col min="12290" max="12290" width="10.140625" customWidth="1"/>
    <col min="12291" max="12291" width="9.5703125" bestFit="1" customWidth="1"/>
    <col min="12293" max="12293" width="8.5703125" bestFit="1" customWidth="1"/>
    <col min="12294" max="12295" width="9.5703125" customWidth="1"/>
    <col min="12296" max="12296" width="10.140625" bestFit="1" customWidth="1"/>
    <col min="12297" max="12297" width="12.5703125" customWidth="1"/>
    <col min="12545" max="12545" width="30.28515625" bestFit="1" customWidth="1"/>
    <col min="12546" max="12546" width="10.140625" customWidth="1"/>
    <col min="12547" max="12547" width="9.5703125" bestFit="1" customWidth="1"/>
    <col min="12549" max="12549" width="8.5703125" bestFit="1" customWidth="1"/>
    <col min="12550" max="12551" width="9.5703125" customWidth="1"/>
    <col min="12552" max="12552" width="10.140625" bestFit="1" customWidth="1"/>
    <col min="12553" max="12553" width="12.5703125" customWidth="1"/>
    <col min="12801" max="12801" width="30.28515625" bestFit="1" customWidth="1"/>
    <col min="12802" max="12802" width="10.140625" customWidth="1"/>
    <col min="12803" max="12803" width="9.5703125" bestFit="1" customWidth="1"/>
    <col min="12805" max="12805" width="8.5703125" bestFit="1" customWidth="1"/>
    <col min="12806" max="12807" width="9.5703125" customWidth="1"/>
    <col min="12808" max="12808" width="10.140625" bestFit="1" customWidth="1"/>
    <col min="12809" max="12809" width="12.5703125" customWidth="1"/>
    <col min="13057" max="13057" width="30.28515625" bestFit="1" customWidth="1"/>
    <col min="13058" max="13058" width="10.140625" customWidth="1"/>
    <col min="13059" max="13059" width="9.5703125" bestFit="1" customWidth="1"/>
    <col min="13061" max="13061" width="8.5703125" bestFit="1" customWidth="1"/>
    <col min="13062" max="13063" width="9.5703125" customWidth="1"/>
    <col min="13064" max="13064" width="10.140625" bestFit="1" customWidth="1"/>
    <col min="13065" max="13065" width="12.5703125" customWidth="1"/>
    <col min="13313" max="13313" width="30.28515625" bestFit="1" customWidth="1"/>
    <col min="13314" max="13314" width="10.140625" customWidth="1"/>
    <col min="13315" max="13315" width="9.5703125" bestFit="1" customWidth="1"/>
    <col min="13317" max="13317" width="8.5703125" bestFit="1" customWidth="1"/>
    <col min="13318" max="13319" width="9.5703125" customWidth="1"/>
    <col min="13320" max="13320" width="10.140625" bestFit="1" customWidth="1"/>
    <col min="13321" max="13321" width="12.5703125" customWidth="1"/>
    <col min="13569" max="13569" width="30.28515625" bestFit="1" customWidth="1"/>
    <col min="13570" max="13570" width="10.140625" customWidth="1"/>
    <col min="13571" max="13571" width="9.5703125" bestFit="1" customWidth="1"/>
    <col min="13573" max="13573" width="8.5703125" bestFit="1" customWidth="1"/>
    <col min="13574" max="13575" width="9.5703125" customWidth="1"/>
    <col min="13576" max="13576" width="10.140625" bestFit="1" customWidth="1"/>
    <col min="13577" max="13577" width="12.5703125" customWidth="1"/>
    <col min="13825" max="13825" width="30.28515625" bestFit="1" customWidth="1"/>
    <col min="13826" max="13826" width="10.140625" customWidth="1"/>
    <col min="13827" max="13827" width="9.5703125" bestFit="1" customWidth="1"/>
    <col min="13829" max="13829" width="8.5703125" bestFit="1" customWidth="1"/>
    <col min="13830" max="13831" width="9.5703125" customWidth="1"/>
    <col min="13832" max="13832" width="10.140625" bestFit="1" customWidth="1"/>
    <col min="13833" max="13833" width="12.5703125" customWidth="1"/>
    <col min="14081" max="14081" width="30.28515625" bestFit="1" customWidth="1"/>
    <col min="14082" max="14082" width="10.140625" customWidth="1"/>
    <col min="14083" max="14083" width="9.5703125" bestFit="1" customWidth="1"/>
    <col min="14085" max="14085" width="8.5703125" bestFit="1" customWidth="1"/>
    <col min="14086" max="14087" width="9.5703125" customWidth="1"/>
    <col min="14088" max="14088" width="10.140625" bestFit="1" customWidth="1"/>
    <col min="14089" max="14089" width="12.5703125" customWidth="1"/>
    <col min="14337" max="14337" width="30.28515625" bestFit="1" customWidth="1"/>
    <col min="14338" max="14338" width="10.140625" customWidth="1"/>
    <col min="14339" max="14339" width="9.5703125" bestFit="1" customWidth="1"/>
    <col min="14341" max="14341" width="8.5703125" bestFit="1" customWidth="1"/>
    <col min="14342" max="14343" width="9.5703125" customWidth="1"/>
    <col min="14344" max="14344" width="10.140625" bestFit="1" customWidth="1"/>
    <col min="14345" max="14345" width="12.5703125" customWidth="1"/>
    <col min="14593" max="14593" width="30.28515625" bestFit="1" customWidth="1"/>
    <col min="14594" max="14594" width="10.140625" customWidth="1"/>
    <col min="14595" max="14595" width="9.5703125" bestFit="1" customWidth="1"/>
    <col min="14597" max="14597" width="8.5703125" bestFit="1" customWidth="1"/>
    <col min="14598" max="14599" width="9.5703125" customWidth="1"/>
    <col min="14600" max="14600" width="10.140625" bestFit="1" customWidth="1"/>
    <col min="14601" max="14601" width="12.5703125" customWidth="1"/>
    <col min="14849" max="14849" width="30.28515625" bestFit="1" customWidth="1"/>
    <col min="14850" max="14850" width="10.140625" customWidth="1"/>
    <col min="14851" max="14851" width="9.5703125" bestFit="1" customWidth="1"/>
    <col min="14853" max="14853" width="8.5703125" bestFit="1" customWidth="1"/>
    <col min="14854" max="14855" width="9.5703125" customWidth="1"/>
    <col min="14856" max="14856" width="10.140625" bestFit="1" customWidth="1"/>
    <col min="14857" max="14857" width="12.5703125" customWidth="1"/>
    <col min="15105" max="15105" width="30.28515625" bestFit="1" customWidth="1"/>
    <col min="15106" max="15106" width="10.140625" customWidth="1"/>
    <col min="15107" max="15107" width="9.5703125" bestFit="1" customWidth="1"/>
    <col min="15109" max="15109" width="8.5703125" bestFit="1" customWidth="1"/>
    <col min="15110" max="15111" width="9.5703125" customWidth="1"/>
    <col min="15112" max="15112" width="10.140625" bestFit="1" customWidth="1"/>
    <col min="15113" max="15113" width="12.5703125" customWidth="1"/>
    <col min="15361" max="15361" width="30.28515625" bestFit="1" customWidth="1"/>
    <col min="15362" max="15362" width="10.140625" customWidth="1"/>
    <col min="15363" max="15363" width="9.5703125" bestFit="1" customWidth="1"/>
    <col min="15365" max="15365" width="8.5703125" bestFit="1" customWidth="1"/>
    <col min="15366" max="15367" width="9.5703125" customWidth="1"/>
    <col min="15368" max="15368" width="10.140625" bestFit="1" customWidth="1"/>
    <col min="15369" max="15369" width="12.5703125" customWidth="1"/>
    <col min="15617" max="15617" width="30.28515625" bestFit="1" customWidth="1"/>
    <col min="15618" max="15618" width="10.140625" customWidth="1"/>
    <col min="15619" max="15619" width="9.5703125" bestFit="1" customWidth="1"/>
    <col min="15621" max="15621" width="8.5703125" bestFit="1" customWidth="1"/>
    <col min="15622" max="15623" width="9.5703125" customWidth="1"/>
    <col min="15624" max="15624" width="10.140625" bestFit="1" customWidth="1"/>
    <col min="15625" max="15625" width="12.5703125" customWidth="1"/>
    <col min="15873" max="15873" width="30.28515625" bestFit="1" customWidth="1"/>
    <col min="15874" max="15874" width="10.140625" customWidth="1"/>
    <col min="15875" max="15875" width="9.5703125" bestFit="1" customWidth="1"/>
    <col min="15877" max="15877" width="8.5703125" bestFit="1" customWidth="1"/>
    <col min="15878" max="15879" width="9.5703125" customWidth="1"/>
    <col min="15880" max="15880" width="10.140625" bestFit="1" customWidth="1"/>
    <col min="15881" max="15881" width="12.5703125" customWidth="1"/>
    <col min="16129" max="16129" width="30.28515625" bestFit="1" customWidth="1"/>
    <col min="16130" max="16130" width="10.140625" customWidth="1"/>
    <col min="16131" max="16131" width="9.5703125" bestFit="1" customWidth="1"/>
    <col min="16133" max="16133" width="8.5703125" bestFit="1" customWidth="1"/>
    <col min="16134" max="16135" width="9.5703125" customWidth="1"/>
    <col min="16136" max="16136" width="10.140625" bestFit="1" customWidth="1"/>
    <col min="16137" max="16137" width="12.5703125" customWidth="1"/>
  </cols>
  <sheetData>
    <row r="1" spans="1:9" x14ac:dyDescent="0.2">
      <c r="A1" s="37"/>
      <c r="B1" s="1" t="s">
        <v>0</v>
      </c>
      <c r="C1" s="2"/>
      <c r="D1" s="3"/>
    </row>
    <row r="2" spans="1:9" s="6" customFormat="1" ht="26.25" customHeight="1" x14ac:dyDescent="0.2">
      <c r="A2" s="37"/>
      <c r="B2" s="38" t="s">
        <v>1</v>
      </c>
      <c r="C2" s="38"/>
      <c r="D2" s="38"/>
      <c r="E2" s="38"/>
      <c r="F2" s="38"/>
      <c r="G2" s="38"/>
      <c r="H2" s="38"/>
      <c r="I2" s="38"/>
    </row>
    <row r="3" spans="1:9" s="6" customForma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9" ht="16.5" customHeight="1" x14ac:dyDescent="0.2">
      <c r="A4" s="40" t="s">
        <v>3</v>
      </c>
      <c r="B4" s="40"/>
      <c r="C4" s="40"/>
      <c r="D4" s="41">
        <v>7000</v>
      </c>
      <c r="E4" s="42"/>
      <c r="F4" s="7" t="s">
        <v>4</v>
      </c>
      <c r="G4" s="43">
        <f>SUM(H10:H53)</f>
        <v>45191.55</v>
      </c>
      <c r="H4" s="44"/>
      <c r="I4" s="7" t="s">
        <v>5</v>
      </c>
    </row>
    <row r="5" spans="1:9" x14ac:dyDescent="0.2">
      <c r="A5" s="1" t="s">
        <v>6</v>
      </c>
    </row>
    <row r="6" spans="1:9" ht="4.5" customHeight="1" x14ac:dyDescent="0.2">
      <c r="A6" s="10"/>
      <c r="B6" s="11"/>
      <c r="C6" s="12"/>
      <c r="D6" s="13"/>
      <c r="E6" s="11"/>
      <c r="F6" s="14"/>
      <c r="G6" s="11"/>
      <c r="H6" s="15"/>
      <c r="I6" s="15"/>
    </row>
    <row r="7" spans="1:9" s="22" customFormat="1" ht="25.5" customHeight="1" x14ac:dyDescent="0.2">
      <c r="A7" s="16" t="s">
        <v>7</v>
      </c>
      <c r="B7" s="17" t="s">
        <v>8</v>
      </c>
      <c r="C7" s="18" t="s">
        <v>9</v>
      </c>
      <c r="D7" s="19" t="s">
        <v>10</v>
      </c>
      <c r="E7" s="17" t="s">
        <v>11</v>
      </c>
      <c r="F7" s="20" t="s">
        <v>12</v>
      </c>
      <c r="G7" s="20" t="s">
        <v>13</v>
      </c>
      <c r="H7" s="20" t="s">
        <v>14</v>
      </c>
      <c r="I7" s="21" t="s">
        <v>15</v>
      </c>
    </row>
    <row r="8" spans="1:9" ht="5.25" customHeight="1" x14ac:dyDescent="0.2">
      <c r="A8" s="23"/>
      <c r="B8" s="24"/>
      <c r="C8" s="25"/>
      <c r="D8" s="26"/>
      <c r="E8" s="24"/>
      <c r="F8" s="27"/>
      <c r="G8" s="27"/>
      <c r="H8" s="28"/>
      <c r="I8" s="29"/>
    </row>
    <row r="9" spans="1:9" x14ac:dyDescent="0.2">
      <c r="A9" s="30" t="s">
        <v>16</v>
      </c>
      <c r="B9" s="28"/>
      <c r="C9" s="31"/>
      <c r="D9" s="26"/>
      <c r="E9" s="32"/>
      <c r="F9" s="28"/>
      <c r="G9" s="28"/>
      <c r="H9" s="28"/>
      <c r="I9" s="29"/>
    </row>
    <row r="10" spans="1:9" x14ac:dyDescent="0.2">
      <c r="A10" s="33" t="s">
        <v>17</v>
      </c>
      <c r="B10" s="34">
        <v>0.24</v>
      </c>
      <c r="C10" s="31">
        <v>6</v>
      </c>
      <c r="D10" s="35">
        <f>G10/C10</f>
        <v>280</v>
      </c>
      <c r="E10" s="31" t="s">
        <v>13</v>
      </c>
      <c r="F10" s="32">
        <f t="shared" ref="F10:F33" si="0">3.4*C10</f>
        <v>20.399999999999999</v>
      </c>
      <c r="G10" s="32">
        <f>$D$4*B10</f>
        <v>1680</v>
      </c>
      <c r="H10" s="28">
        <f t="shared" ref="H10:H33" si="1">F10*D10</f>
        <v>5712</v>
      </c>
      <c r="I10" s="29"/>
    </row>
    <row r="11" spans="1:9" x14ac:dyDescent="0.2">
      <c r="A11" s="33" t="s">
        <v>17</v>
      </c>
      <c r="B11" s="34">
        <v>4.2999999999999997E-2</v>
      </c>
      <c r="C11" s="31">
        <v>5.75</v>
      </c>
      <c r="D11" s="35">
        <f t="shared" ref="D11:D33" si="2">G11/C11</f>
        <v>52.347826086956523</v>
      </c>
      <c r="E11" s="31" t="s">
        <v>13</v>
      </c>
      <c r="F11" s="32">
        <f t="shared" si="0"/>
        <v>19.55</v>
      </c>
      <c r="G11" s="32">
        <f t="shared" ref="G11:G33" si="3">$D$4*B11</f>
        <v>301</v>
      </c>
      <c r="H11" s="28">
        <f t="shared" si="1"/>
        <v>1023.4000000000001</v>
      </c>
      <c r="I11" s="29"/>
    </row>
    <row r="12" spans="1:9" x14ac:dyDescent="0.2">
      <c r="A12" s="33" t="s">
        <v>17</v>
      </c>
      <c r="B12" s="34">
        <v>6.9000000000000006E-2</v>
      </c>
      <c r="C12" s="31">
        <v>5.5</v>
      </c>
      <c r="D12" s="35">
        <f t="shared" si="2"/>
        <v>87.818181818181827</v>
      </c>
      <c r="E12" s="31" t="s">
        <v>13</v>
      </c>
      <c r="F12" s="32">
        <f t="shared" si="0"/>
        <v>18.7</v>
      </c>
      <c r="G12" s="32">
        <f t="shared" si="3"/>
        <v>483.00000000000006</v>
      </c>
      <c r="H12" s="28">
        <f t="shared" si="1"/>
        <v>1642.2</v>
      </c>
      <c r="I12" s="29"/>
    </row>
    <row r="13" spans="1:9" x14ac:dyDescent="0.2">
      <c r="A13" s="33" t="s">
        <v>17</v>
      </c>
      <c r="B13" s="34">
        <v>2.5999999999999999E-2</v>
      </c>
      <c r="C13" s="31">
        <v>5.25</v>
      </c>
      <c r="D13" s="35">
        <f t="shared" si="2"/>
        <v>34.666666666666664</v>
      </c>
      <c r="E13" s="31" t="s">
        <v>13</v>
      </c>
      <c r="F13" s="32">
        <f t="shared" si="0"/>
        <v>17.849999999999998</v>
      </c>
      <c r="G13" s="32">
        <f t="shared" si="3"/>
        <v>182</v>
      </c>
      <c r="H13" s="28">
        <f t="shared" si="1"/>
        <v>618.79999999999984</v>
      </c>
      <c r="I13" s="29"/>
    </row>
    <row r="14" spans="1:9" x14ac:dyDescent="0.2">
      <c r="A14" s="33" t="s">
        <v>17</v>
      </c>
      <c r="B14" s="34">
        <v>7.4999999999999997E-2</v>
      </c>
      <c r="C14" s="31">
        <v>5</v>
      </c>
      <c r="D14" s="35">
        <f t="shared" si="2"/>
        <v>105</v>
      </c>
      <c r="E14" s="31" t="s">
        <v>13</v>
      </c>
      <c r="F14" s="32">
        <f t="shared" si="0"/>
        <v>17</v>
      </c>
      <c r="G14" s="32">
        <f t="shared" si="3"/>
        <v>525</v>
      </c>
      <c r="H14" s="28">
        <f t="shared" si="1"/>
        <v>1785</v>
      </c>
      <c r="I14" s="29"/>
    </row>
    <row r="15" spans="1:9" x14ac:dyDescent="0.2">
      <c r="A15" s="33" t="s">
        <v>17</v>
      </c>
      <c r="B15" s="34">
        <v>2.4E-2</v>
      </c>
      <c r="C15" s="31">
        <v>4.75</v>
      </c>
      <c r="D15" s="35">
        <f t="shared" si="2"/>
        <v>35.368421052631582</v>
      </c>
      <c r="E15" s="31" t="s">
        <v>13</v>
      </c>
      <c r="F15" s="32">
        <f t="shared" si="0"/>
        <v>16.149999999999999</v>
      </c>
      <c r="G15" s="32">
        <f t="shared" si="3"/>
        <v>168</v>
      </c>
      <c r="H15" s="28">
        <f t="shared" si="1"/>
        <v>571.20000000000005</v>
      </c>
      <c r="I15" s="29"/>
    </row>
    <row r="16" spans="1:9" x14ac:dyDescent="0.2">
      <c r="A16" s="33" t="s">
        <v>17</v>
      </c>
      <c r="B16" s="34">
        <v>6.8000000000000005E-2</v>
      </c>
      <c r="C16" s="31">
        <v>4.5</v>
      </c>
      <c r="D16" s="35">
        <f t="shared" si="2"/>
        <v>105.77777777777779</v>
      </c>
      <c r="E16" s="31" t="s">
        <v>13</v>
      </c>
      <c r="F16" s="32">
        <f t="shared" si="0"/>
        <v>15.299999999999999</v>
      </c>
      <c r="G16" s="32">
        <f t="shared" si="3"/>
        <v>476.00000000000006</v>
      </c>
      <c r="H16" s="28">
        <f t="shared" si="1"/>
        <v>1618.4</v>
      </c>
      <c r="I16" s="29"/>
    </row>
    <row r="17" spans="1:9" x14ac:dyDescent="0.2">
      <c r="A17" s="33" t="s">
        <v>17</v>
      </c>
      <c r="B17" s="34">
        <v>3.2000000000000001E-2</v>
      </c>
      <c r="C17" s="31">
        <v>4.25</v>
      </c>
      <c r="D17" s="35">
        <f t="shared" si="2"/>
        <v>52.705882352941174</v>
      </c>
      <c r="E17" s="31" t="s">
        <v>13</v>
      </c>
      <c r="F17" s="32">
        <f t="shared" si="0"/>
        <v>14.45</v>
      </c>
      <c r="G17" s="32">
        <f t="shared" si="3"/>
        <v>224</v>
      </c>
      <c r="H17" s="28">
        <f t="shared" si="1"/>
        <v>761.59999999999991</v>
      </c>
      <c r="I17" s="29"/>
    </row>
    <row r="18" spans="1:9" x14ac:dyDescent="0.2">
      <c r="A18" s="33" t="s">
        <v>17</v>
      </c>
      <c r="B18" s="34">
        <v>7.0000000000000007E-2</v>
      </c>
      <c r="C18" s="31">
        <v>4</v>
      </c>
      <c r="D18" s="35">
        <f t="shared" si="2"/>
        <v>122.50000000000001</v>
      </c>
      <c r="E18" s="31" t="s">
        <v>13</v>
      </c>
      <c r="F18" s="32">
        <f t="shared" si="0"/>
        <v>13.6</v>
      </c>
      <c r="G18" s="32">
        <f t="shared" si="3"/>
        <v>490.00000000000006</v>
      </c>
      <c r="H18" s="28">
        <f t="shared" si="1"/>
        <v>1666.0000000000002</v>
      </c>
      <c r="I18" s="29"/>
    </row>
    <row r="19" spans="1:9" x14ac:dyDescent="0.2">
      <c r="A19" s="33" t="s">
        <v>17</v>
      </c>
      <c r="B19" s="34">
        <v>2.3E-2</v>
      </c>
      <c r="C19" s="31">
        <v>3.75</v>
      </c>
      <c r="D19" s="35">
        <f t="shared" si="2"/>
        <v>42.93333333333333</v>
      </c>
      <c r="E19" s="31" t="s">
        <v>13</v>
      </c>
      <c r="F19" s="32">
        <f t="shared" si="0"/>
        <v>12.75</v>
      </c>
      <c r="G19" s="32">
        <f t="shared" si="3"/>
        <v>161</v>
      </c>
      <c r="H19" s="28">
        <f t="shared" si="1"/>
        <v>547.4</v>
      </c>
      <c r="I19" s="29"/>
    </row>
    <row r="20" spans="1:9" x14ac:dyDescent="0.2">
      <c r="A20" s="33" t="s">
        <v>17</v>
      </c>
      <c r="B20" s="34">
        <v>5.2999999999999999E-2</v>
      </c>
      <c r="C20" s="31">
        <v>3.5</v>
      </c>
      <c r="D20" s="35">
        <f t="shared" si="2"/>
        <v>106</v>
      </c>
      <c r="E20" s="31" t="s">
        <v>13</v>
      </c>
      <c r="F20" s="32">
        <f t="shared" si="0"/>
        <v>11.9</v>
      </c>
      <c r="G20" s="32">
        <f t="shared" si="3"/>
        <v>371</v>
      </c>
      <c r="H20" s="28">
        <f t="shared" si="1"/>
        <v>1261.4000000000001</v>
      </c>
      <c r="I20" s="29"/>
    </row>
    <row r="21" spans="1:9" x14ac:dyDescent="0.2">
      <c r="A21" s="33" t="s">
        <v>17</v>
      </c>
      <c r="B21" s="34">
        <v>4.1000000000000002E-2</v>
      </c>
      <c r="C21" s="31">
        <v>3.25</v>
      </c>
      <c r="D21" s="35">
        <f t="shared" si="2"/>
        <v>88.307692307692307</v>
      </c>
      <c r="E21" s="31" t="s">
        <v>13</v>
      </c>
      <c r="F21" s="32">
        <f t="shared" si="0"/>
        <v>11.049999999999999</v>
      </c>
      <c r="G21" s="32">
        <f t="shared" si="3"/>
        <v>287</v>
      </c>
      <c r="H21" s="28">
        <f t="shared" si="1"/>
        <v>975.79999999999984</v>
      </c>
      <c r="I21" s="29"/>
    </row>
    <row r="22" spans="1:9" x14ac:dyDescent="0.2">
      <c r="A22" s="33" t="s">
        <v>17</v>
      </c>
      <c r="B22" s="34">
        <v>5.2999999999999999E-2</v>
      </c>
      <c r="C22" s="31">
        <v>3</v>
      </c>
      <c r="D22" s="35">
        <f t="shared" si="2"/>
        <v>123.66666666666667</v>
      </c>
      <c r="E22" s="31" t="s">
        <v>13</v>
      </c>
      <c r="F22" s="32">
        <f t="shared" si="0"/>
        <v>10.199999999999999</v>
      </c>
      <c r="G22" s="32">
        <f t="shared" si="3"/>
        <v>371</v>
      </c>
      <c r="H22" s="28">
        <f t="shared" si="1"/>
        <v>1261.3999999999999</v>
      </c>
      <c r="I22" s="29"/>
    </row>
    <row r="23" spans="1:9" x14ac:dyDescent="0.2">
      <c r="A23" s="33" t="s">
        <v>17</v>
      </c>
      <c r="B23" s="34">
        <v>4.8000000000000001E-2</v>
      </c>
      <c r="C23" s="31">
        <v>2.75</v>
      </c>
      <c r="D23" s="35">
        <f t="shared" si="2"/>
        <v>122.18181818181819</v>
      </c>
      <c r="E23" s="31" t="s">
        <v>13</v>
      </c>
      <c r="F23" s="32">
        <f t="shared" si="0"/>
        <v>9.35</v>
      </c>
      <c r="G23" s="32">
        <f t="shared" si="3"/>
        <v>336</v>
      </c>
      <c r="H23" s="28">
        <f t="shared" si="1"/>
        <v>1142.4000000000001</v>
      </c>
      <c r="I23" s="29"/>
    </row>
    <row r="24" spans="1:9" x14ac:dyDescent="0.2">
      <c r="A24" s="33" t="s">
        <v>17</v>
      </c>
      <c r="B24" s="34">
        <v>4.3999999999999997E-2</v>
      </c>
      <c r="C24" s="31">
        <v>2.5</v>
      </c>
      <c r="D24" s="35">
        <f t="shared" si="2"/>
        <v>123.2</v>
      </c>
      <c r="E24" s="31" t="s">
        <v>13</v>
      </c>
      <c r="F24" s="32">
        <f t="shared" si="0"/>
        <v>8.5</v>
      </c>
      <c r="G24" s="32">
        <f t="shared" si="3"/>
        <v>308</v>
      </c>
      <c r="H24" s="28">
        <f t="shared" si="1"/>
        <v>1047.2</v>
      </c>
      <c r="I24" s="29"/>
    </row>
    <row r="25" spans="1:9" x14ac:dyDescent="0.2">
      <c r="A25" s="33" t="s">
        <v>17</v>
      </c>
      <c r="B25" s="34">
        <v>0.02</v>
      </c>
      <c r="C25" s="31">
        <v>2.25</v>
      </c>
      <c r="D25" s="35">
        <f t="shared" si="2"/>
        <v>62.222222222222221</v>
      </c>
      <c r="E25" s="31" t="s">
        <v>13</v>
      </c>
      <c r="F25" s="32">
        <f t="shared" si="0"/>
        <v>7.6499999999999995</v>
      </c>
      <c r="G25" s="32">
        <f t="shared" si="3"/>
        <v>140</v>
      </c>
      <c r="H25" s="28">
        <f t="shared" si="1"/>
        <v>475.99999999999994</v>
      </c>
      <c r="I25" s="29"/>
    </row>
    <row r="26" spans="1:9" x14ac:dyDescent="0.2">
      <c r="A26" s="33" t="s">
        <v>17</v>
      </c>
      <c r="B26" s="34">
        <v>2.5999999999999999E-2</v>
      </c>
      <c r="C26" s="31">
        <v>2</v>
      </c>
      <c r="D26" s="35">
        <f t="shared" si="2"/>
        <v>91</v>
      </c>
      <c r="E26" s="31" t="s">
        <v>13</v>
      </c>
      <c r="F26" s="32">
        <f t="shared" si="0"/>
        <v>6.8</v>
      </c>
      <c r="G26" s="32">
        <f t="shared" si="3"/>
        <v>182</v>
      </c>
      <c r="H26" s="28">
        <f t="shared" si="1"/>
        <v>618.79999999999995</v>
      </c>
      <c r="I26" s="29"/>
    </row>
    <row r="27" spans="1:9" x14ac:dyDescent="0.2">
      <c r="A27" s="33" t="s">
        <v>17</v>
      </c>
      <c r="B27" s="34">
        <v>8.9999999999999993E-3</v>
      </c>
      <c r="C27" s="31">
        <v>1.75</v>
      </c>
      <c r="D27" s="35">
        <f t="shared" si="2"/>
        <v>35.999999999999993</v>
      </c>
      <c r="E27" s="31" t="s">
        <v>13</v>
      </c>
      <c r="F27" s="32">
        <f t="shared" si="0"/>
        <v>5.95</v>
      </c>
      <c r="G27" s="32">
        <f t="shared" si="3"/>
        <v>62.999999999999993</v>
      </c>
      <c r="H27" s="28">
        <f t="shared" si="1"/>
        <v>214.19999999999996</v>
      </c>
      <c r="I27" s="29"/>
    </row>
    <row r="28" spans="1:9" x14ac:dyDescent="0.2">
      <c r="A28" s="33" t="s">
        <v>17</v>
      </c>
      <c r="B28" s="34">
        <v>1.0999999999999999E-2</v>
      </c>
      <c r="C28" s="31">
        <v>1.5</v>
      </c>
      <c r="D28" s="35">
        <f t="shared" si="2"/>
        <v>51.333333333333336</v>
      </c>
      <c r="E28" s="31" t="s">
        <v>13</v>
      </c>
      <c r="F28" s="32">
        <f t="shared" si="0"/>
        <v>5.0999999999999996</v>
      </c>
      <c r="G28" s="32">
        <f t="shared" si="3"/>
        <v>77</v>
      </c>
      <c r="H28" s="28">
        <f t="shared" si="1"/>
        <v>261.8</v>
      </c>
      <c r="I28" s="29"/>
    </row>
    <row r="29" spans="1:9" x14ac:dyDescent="0.2">
      <c r="A29" s="33" t="s">
        <v>17</v>
      </c>
      <c r="B29" s="34">
        <v>6.0000000000000001E-3</v>
      </c>
      <c r="C29" s="31">
        <v>1.25</v>
      </c>
      <c r="D29" s="35">
        <f t="shared" si="2"/>
        <v>33.6</v>
      </c>
      <c r="E29" s="31" t="s">
        <v>13</v>
      </c>
      <c r="F29" s="32">
        <f t="shared" si="0"/>
        <v>4.25</v>
      </c>
      <c r="G29" s="32">
        <f t="shared" si="3"/>
        <v>42</v>
      </c>
      <c r="H29" s="28">
        <f t="shared" si="1"/>
        <v>142.80000000000001</v>
      </c>
      <c r="I29" s="29"/>
    </row>
    <row r="30" spans="1:9" x14ac:dyDescent="0.2">
      <c r="A30" s="33" t="s">
        <v>17</v>
      </c>
      <c r="B30" s="34">
        <v>0.01</v>
      </c>
      <c r="C30" s="31">
        <v>1</v>
      </c>
      <c r="D30" s="35">
        <f t="shared" si="2"/>
        <v>70</v>
      </c>
      <c r="E30" s="31" t="s">
        <v>13</v>
      </c>
      <c r="F30" s="32">
        <f t="shared" si="0"/>
        <v>3.4</v>
      </c>
      <c r="G30" s="32">
        <f t="shared" si="3"/>
        <v>70</v>
      </c>
      <c r="H30" s="28">
        <f t="shared" si="1"/>
        <v>238</v>
      </c>
      <c r="I30" s="29"/>
    </row>
    <row r="31" spans="1:9" x14ac:dyDescent="0.2">
      <c r="A31" s="33" t="s">
        <v>17</v>
      </c>
      <c r="B31" s="34">
        <v>6.0000000000000001E-3</v>
      </c>
      <c r="C31" s="31">
        <v>0.75</v>
      </c>
      <c r="D31" s="35">
        <f t="shared" si="2"/>
        <v>56</v>
      </c>
      <c r="E31" s="31" t="s">
        <v>13</v>
      </c>
      <c r="F31" s="32">
        <f t="shared" si="0"/>
        <v>2.5499999999999998</v>
      </c>
      <c r="G31" s="32">
        <f t="shared" si="3"/>
        <v>42</v>
      </c>
      <c r="H31" s="28">
        <f t="shared" si="1"/>
        <v>142.79999999999998</v>
      </c>
      <c r="I31" s="29"/>
    </row>
    <row r="32" spans="1:9" x14ac:dyDescent="0.2">
      <c r="A32" s="33" t="s">
        <v>17</v>
      </c>
      <c r="B32" s="34">
        <v>4.0000000000000001E-3</v>
      </c>
      <c r="C32" s="31">
        <v>0.5</v>
      </c>
      <c r="D32" s="35">
        <f t="shared" si="2"/>
        <v>56</v>
      </c>
      <c r="E32" s="31" t="s">
        <v>13</v>
      </c>
      <c r="F32" s="32">
        <f t="shared" si="0"/>
        <v>1.7</v>
      </c>
      <c r="G32" s="32">
        <f t="shared" si="3"/>
        <v>28</v>
      </c>
      <c r="H32" s="28">
        <f t="shared" si="1"/>
        <v>95.2</v>
      </c>
      <c r="I32" s="29"/>
    </row>
    <row r="33" spans="1:9" x14ac:dyDescent="0.2">
      <c r="A33" s="33" t="s">
        <v>17</v>
      </c>
      <c r="B33" s="34">
        <v>2E-3</v>
      </c>
      <c r="C33" s="31">
        <v>0.25</v>
      </c>
      <c r="D33" s="35">
        <f t="shared" si="2"/>
        <v>56</v>
      </c>
      <c r="E33" s="31" t="s">
        <v>13</v>
      </c>
      <c r="F33" s="32">
        <f t="shared" si="0"/>
        <v>0.85</v>
      </c>
      <c r="G33" s="32">
        <f t="shared" si="3"/>
        <v>14</v>
      </c>
      <c r="H33" s="28">
        <f t="shared" si="1"/>
        <v>47.6</v>
      </c>
      <c r="I33" s="29"/>
    </row>
    <row r="34" spans="1:9" ht="6" customHeight="1" x14ac:dyDescent="0.2">
      <c r="A34" s="33"/>
      <c r="B34" s="28"/>
      <c r="C34" s="31"/>
      <c r="D34" s="35"/>
      <c r="E34" s="28"/>
      <c r="F34" s="32"/>
      <c r="G34" s="28"/>
      <c r="H34" s="28"/>
      <c r="I34" s="29"/>
    </row>
    <row r="35" spans="1:9" x14ac:dyDescent="0.2">
      <c r="A35" s="30" t="s">
        <v>18</v>
      </c>
      <c r="B35" s="28"/>
      <c r="C35" s="31"/>
      <c r="D35" s="26"/>
      <c r="E35" s="32"/>
      <c r="F35" s="28"/>
      <c r="G35" s="28"/>
      <c r="H35" s="28"/>
      <c r="I35" s="29"/>
    </row>
    <row r="36" spans="1:9" x14ac:dyDescent="0.2">
      <c r="A36" s="33" t="s">
        <v>39</v>
      </c>
      <c r="B36" s="28">
        <v>0.85</v>
      </c>
      <c r="C36" s="31">
        <v>0</v>
      </c>
      <c r="D36" s="35">
        <f>B36*$D$4</f>
        <v>5950</v>
      </c>
      <c r="E36" s="31" t="s">
        <v>19</v>
      </c>
      <c r="F36" s="28">
        <v>1.24</v>
      </c>
      <c r="G36" s="28"/>
      <c r="H36" s="28">
        <f>F36*D36</f>
        <v>7378</v>
      </c>
      <c r="I36" s="29"/>
    </row>
    <row r="37" spans="1:9" x14ac:dyDescent="0.2">
      <c r="A37" s="33" t="s">
        <v>20</v>
      </c>
      <c r="B37" s="34">
        <v>8.5000000000000006E-2</v>
      </c>
      <c r="C37" s="31">
        <v>0</v>
      </c>
      <c r="D37" s="35">
        <f>B37*$D$4</f>
        <v>595</v>
      </c>
      <c r="E37" s="31" t="s">
        <v>19</v>
      </c>
      <c r="F37" s="28">
        <v>1.28</v>
      </c>
      <c r="G37" s="28"/>
      <c r="H37" s="28">
        <f>F37*D37</f>
        <v>761.6</v>
      </c>
      <c r="I37" s="29"/>
    </row>
    <row r="38" spans="1:9" x14ac:dyDescent="0.2">
      <c r="A38" s="33" t="s">
        <v>21</v>
      </c>
      <c r="B38" s="34">
        <v>8.5000000000000006E-2</v>
      </c>
      <c r="C38" s="31">
        <v>0</v>
      </c>
      <c r="D38" s="35">
        <f>B38*$D$4</f>
        <v>595</v>
      </c>
      <c r="E38" s="31" t="s">
        <v>19</v>
      </c>
      <c r="F38" s="28">
        <v>1.32</v>
      </c>
      <c r="G38" s="28"/>
      <c r="H38" s="28">
        <f>F38*D38</f>
        <v>785.40000000000009</v>
      </c>
      <c r="I38" s="29"/>
    </row>
    <row r="39" spans="1:9" x14ac:dyDescent="0.2">
      <c r="A39" s="33"/>
      <c r="B39" s="28"/>
      <c r="C39" s="31"/>
      <c r="D39" s="35"/>
      <c r="E39" s="32"/>
      <c r="F39" s="28"/>
      <c r="G39" s="28"/>
      <c r="H39" s="28"/>
      <c r="I39" s="29"/>
    </row>
    <row r="40" spans="1:9" x14ac:dyDescent="0.2">
      <c r="A40" s="30" t="s">
        <v>22</v>
      </c>
      <c r="B40" s="28"/>
      <c r="C40" s="31"/>
      <c r="D40" s="26">
        <f>D4*0.2</f>
        <v>1400</v>
      </c>
      <c r="E40" s="32"/>
      <c r="F40" s="28"/>
      <c r="G40" s="28"/>
      <c r="H40" s="28"/>
      <c r="I40" s="29"/>
    </row>
    <row r="41" spans="1:9" x14ac:dyDescent="0.2">
      <c r="A41" s="33" t="s">
        <v>23</v>
      </c>
      <c r="B41" s="28">
        <v>0.3</v>
      </c>
      <c r="C41" s="31">
        <v>0</v>
      </c>
      <c r="D41" s="35">
        <f>D40*B41</f>
        <v>420</v>
      </c>
      <c r="E41" s="32" t="s">
        <v>13</v>
      </c>
      <c r="F41" s="28">
        <v>5.32</v>
      </c>
      <c r="G41" s="28"/>
      <c r="H41" s="28">
        <f>F41*D41</f>
        <v>2234.4</v>
      </c>
      <c r="I41" s="29"/>
    </row>
    <row r="42" spans="1:9" x14ac:dyDescent="0.2">
      <c r="A42" s="33" t="s">
        <v>24</v>
      </c>
      <c r="B42" s="28">
        <v>0.1</v>
      </c>
      <c r="C42" s="31">
        <v>0</v>
      </c>
      <c r="D42" s="35">
        <f>D40*B42</f>
        <v>140</v>
      </c>
      <c r="E42" s="32" t="s">
        <v>13</v>
      </c>
      <c r="F42" s="28">
        <v>3.8</v>
      </c>
      <c r="G42" s="28"/>
      <c r="H42" s="28">
        <f>F42*D42</f>
        <v>532</v>
      </c>
      <c r="I42" s="29"/>
    </row>
    <row r="43" spans="1:9" x14ac:dyDescent="0.2">
      <c r="A43" s="33" t="s">
        <v>25</v>
      </c>
      <c r="B43" s="28">
        <v>0.6</v>
      </c>
      <c r="C43" s="31">
        <v>0</v>
      </c>
      <c r="D43" s="35">
        <f>B43*D40</f>
        <v>840</v>
      </c>
      <c r="E43" s="32" t="s">
        <v>13</v>
      </c>
      <c r="F43" s="28">
        <v>3.8</v>
      </c>
      <c r="G43" s="28"/>
      <c r="H43" s="28">
        <f>F43*D43</f>
        <v>3192</v>
      </c>
      <c r="I43" s="29"/>
    </row>
    <row r="44" spans="1:9" x14ac:dyDescent="0.2">
      <c r="A44" s="33" t="s">
        <v>26</v>
      </c>
      <c r="B44" s="28">
        <v>4.4999999999999998E-2</v>
      </c>
      <c r="C44" s="31">
        <v>0</v>
      </c>
      <c r="D44" s="35">
        <f>B44*D40</f>
        <v>63</v>
      </c>
      <c r="E44" s="32" t="s">
        <v>27</v>
      </c>
      <c r="F44" s="28">
        <v>1</v>
      </c>
      <c r="G44" s="28"/>
      <c r="H44" s="28">
        <f>F44*D44</f>
        <v>63</v>
      </c>
      <c r="I44" s="29"/>
    </row>
    <row r="45" spans="1:9" x14ac:dyDescent="0.2">
      <c r="A45" s="33" t="s">
        <v>28</v>
      </c>
      <c r="B45" s="28">
        <v>0.05</v>
      </c>
      <c r="C45" s="31">
        <v>0</v>
      </c>
      <c r="D45" s="35">
        <f>B45*D40</f>
        <v>70</v>
      </c>
      <c r="E45" s="32" t="s">
        <v>27</v>
      </c>
      <c r="F45" s="28">
        <v>5.5</v>
      </c>
      <c r="G45" s="28"/>
      <c r="H45" s="28">
        <f>F45*D45</f>
        <v>385</v>
      </c>
      <c r="I45" s="29"/>
    </row>
    <row r="46" spans="1:9" x14ac:dyDescent="0.2">
      <c r="A46" s="33"/>
      <c r="B46" s="28"/>
      <c r="C46" s="31"/>
      <c r="D46" s="35"/>
      <c r="E46" s="28"/>
      <c r="F46" s="28"/>
      <c r="G46" s="28"/>
      <c r="H46" s="28"/>
      <c r="I46" s="29"/>
    </row>
    <row r="47" spans="1:9" x14ac:dyDescent="0.2">
      <c r="A47" s="30" t="s">
        <v>29</v>
      </c>
      <c r="B47" s="28"/>
      <c r="C47" s="31"/>
      <c r="D47" s="35"/>
      <c r="E47" s="32"/>
      <c r="F47" s="28"/>
      <c r="G47" s="28"/>
      <c r="H47" s="28"/>
      <c r="I47" s="29"/>
    </row>
    <row r="48" spans="1:9" x14ac:dyDescent="0.2">
      <c r="A48" s="33" t="s">
        <v>30</v>
      </c>
      <c r="B48" s="34">
        <v>3.5000000000000003E-2</v>
      </c>
      <c r="C48" s="31">
        <v>0</v>
      </c>
      <c r="D48" s="35">
        <f>B48*$D$4</f>
        <v>245.00000000000003</v>
      </c>
      <c r="E48" s="31" t="s">
        <v>19</v>
      </c>
      <c r="F48" s="28">
        <v>2.75</v>
      </c>
      <c r="G48" s="28"/>
      <c r="H48" s="28">
        <f>F48*D48</f>
        <v>673.75000000000011</v>
      </c>
      <c r="I48" s="29"/>
    </row>
    <row r="49" spans="1:9" x14ac:dyDescent="0.2">
      <c r="A49" s="33" t="s">
        <v>31</v>
      </c>
      <c r="B49" s="34">
        <v>8.5000000000000006E-2</v>
      </c>
      <c r="C49" s="31">
        <v>0</v>
      </c>
      <c r="D49" s="35">
        <v>600</v>
      </c>
      <c r="E49" s="31" t="s">
        <v>19</v>
      </c>
      <c r="F49" s="28">
        <v>4.95</v>
      </c>
      <c r="G49" s="28"/>
      <c r="H49" s="28">
        <f>F49*D49</f>
        <v>2970</v>
      </c>
      <c r="I49" s="29"/>
    </row>
    <row r="50" spans="1:9" x14ac:dyDescent="0.2">
      <c r="A50" s="33" t="s">
        <v>32</v>
      </c>
      <c r="B50" s="34">
        <v>2.5000000000000001E-2</v>
      </c>
      <c r="C50" s="31">
        <v>0</v>
      </c>
      <c r="D50" s="35">
        <v>500</v>
      </c>
      <c r="E50" s="31" t="s">
        <v>19</v>
      </c>
      <c r="F50" s="28">
        <v>3.15</v>
      </c>
      <c r="G50" s="28"/>
      <c r="H50" s="28">
        <f>F50*D50</f>
        <v>1575</v>
      </c>
      <c r="I50" s="29"/>
    </row>
    <row r="51" spans="1:9" x14ac:dyDescent="0.2">
      <c r="A51" s="33" t="s">
        <v>33</v>
      </c>
      <c r="B51" s="34">
        <v>0.02</v>
      </c>
      <c r="C51" s="31">
        <v>0</v>
      </c>
      <c r="D51" s="35">
        <f>B51*$D$4</f>
        <v>140</v>
      </c>
      <c r="E51" s="31" t="s">
        <v>19</v>
      </c>
      <c r="F51" s="28">
        <v>1</v>
      </c>
      <c r="G51" s="28"/>
      <c r="H51" s="28">
        <f>F51*D51</f>
        <v>140</v>
      </c>
      <c r="I51" s="29"/>
    </row>
    <row r="52" spans="1:9" x14ac:dyDescent="0.2">
      <c r="A52" s="33" t="s">
        <v>34</v>
      </c>
      <c r="B52" s="34">
        <v>1.5E-3</v>
      </c>
      <c r="C52" s="31">
        <v>0</v>
      </c>
      <c r="D52" s="35">
        <v>60</v>
      </c>
      <c r="E52" s="31" t="s">
        <v>19</v>
      </c>
      <c r="F52" s="28">
        <v>10.5</v>
      </c>
      <c r="G52" s="28"/>
      <c r="H52" s="28">
        <f>F52*D52</f>
        <v>630</v>
      </c>
      <c r="I52" s="29"/>
    </row>
    <row r="53" spans="1:9" x14ac:dyDescent="0.2">
      <c r="A53" s="33"/>
      <c r="B53" s="28"/>
      <c r="C53" s="31"/>
      <c r="D53" s="35"/>
      <c r="E53" s="28"/>
      <c r="F53" s="28"/>
      <c r="G53" s="28"/>
      <c r="H53" s="28"/>
      <c r="I53" s="29"/>
    </row>
    <row r="54" spans="1:9" x14ac:dyDescent="0.2">
      <c r="F54" s="4"/>
    </row>
    <row r="55" spans="1:9" x14ac:dyDescent="0.2">
      <c r="A55" s="30" t="s">
        <v>35</v>
      </c>
      <c r="B55" s="28"/>
      <c r="C55" s="31"/>
      <c r="D55" s="35"/>
      <c r="E55" s="32"/>
      <c r="F55" s="28"/>
      <c r="G55" s="28"/>
      <c r="H55" s="28"/>
      <c r="I55" s="29"/>
    </row>
    <row r="56" spans="1:9" x14ac:dyDescent="0.2">
      <c r="A56" s="33" t="s">
        <v>36</v>
      </c>
      <c r="B56" s="34">
        <v>0.3</v>
      </c>
      <c r="C56" s="31">
        <v>0</v>
      </c>
      <c r="D56" s="35">
        <f>B56*$D$4</f>
        <v>2100</v>
      </c>
      <c r="E56" s="31" t="s">
        <v>19</v>
      </c>
      <c r="F56" s="28">
        <v>2.75</v>
      </c>
      <c r="G56" s="28"/>
      <c r="H56" s="28">
        <f>F56*D56</f>
        <v>5775</v>
      </c>
      <c r="I56" s="29"/>
    </row>
    <row r="57" spans="1:9" x14ac:dyDescent="0.2">
      <c r="A57" s="33" t="s">
        <v>37</v>
      </c>
      <c r="B57" s="34">
        <v>0.05</v>
      </c>
      <c r="C57" s="31">
        <v>0</v>
      </c>
      <c r="D57" s="35">
        <f>B57*$D$4</f>
        <v>350</v>
      </c>
      <c r="E57" s="31" t="s">
        <v>19</v>
      </c>
      <c r="F57" s="28">
        <v>4.95</v>
      </c>
      <c r="G57" s="28"/>
      <c r="H57" s="28">
        <f>F57*D57</f>
        <v>1732.5</v>
      </c>
      <c r="I57" s="29"/>
    </row>
    <row r="59" spans="1:9" x14ac:dyDescent="0.2">
      <c r="A59" s="36" t="s">
        <v>38</v>
      </c>
    </row>
    <row r="61" spans="1:9" x14ac:dyDescent="0.2">
      <c r="A61" t="s">
        <v>40</v>
      </c>
    </row>
  </sheetData>
  <mergeCells count="6">
    <mergeCell ref="A1:A2"/>
    <mergeCell ref="B2:I2"/>
    <mergeCell ref="A3:I3"/>
    <mergeCell ref="A4:C4"/>
    <mergeCell ref="D4:E4"/>
    <mergeCell ref="G4:H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2022-07-08T20:39:52Z</dcterms:created>
  <dcterms:modified xsi:type="dcterms:W3CDTF">2022-07-31T22:08:58Z</dcterms:modified>
</cp:coreProperties>
</file>